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3828" windowWidth="23256" windowHeight="12420"/>
  </bookViews>
  <sheets>
    <sheet name="Sheet2" sheetId="6" r:id="rId1"/>
    <sheet name="汇总表" sheetId="3" r:id="rId2"/>
    <sheet name="产业领域数据表（勿删）" sheetId="4" r:id="rId3"/>
  </sheets>
  <definedNames>
    <definedName name="_xlnm._FilterDatabase" localSheetId="0" hidden="1">Sheet2!$A$4:$G$4</definedName>
    <definedName name="_xlnm.Print_Titles" localSheetId="1">汇总表!$4:$4</definedName>
  </definedNames>
  <calcPr calcId="145621"/>
</workbook>
</file>

<file path=xl/calcChain.xml><?xml version="1.0" encoding="utf-8"?>
<calcChain xmlns="http://schemas.openxmlformats.org/spreadsheetml/2006/main">
  <c r="K46" i="3" l="1"/>
  <c r="K39" i="3"/>
  <c r="K27" i="3"/>
  <c r="K15" i="3"/>
  <c r="K47" i="3" l="1"/>
  <c r="I46" i="3"/>
  <c r="I39" i="3"/>
  <c r="I27" i="3"/>
  <c r="I15" i="3"/>
  <c r="J46" i="3"/>
  <c r="J39" i="3"/>
  <c r="J27" i="3"/>
  <c r="J15" i="3"/>
  <c r="I47" i="3" l="1"/>
  <c r="J47" i="3"/>
</calcChain>
</file>

<file path=xl/sharedStrings.xml><?xml version="1.0" encoding="utf-8"?>
<sst xmlns="http://schemas.openxmlformats.org/spreadsheetml/2006/main" count="391" uniqueCount="239">
  <si>
    <t>序号</t>
  </si>
  <si>
    <t>申报编号</t>
  </si>
  <si>
    <t>申报单位</t>
  </si>
  <si>
    <t>项目负责人</t>
  </si>
  <si>
    <t>评审得分</t>
  </si>
  <si>
    <t>申请经费</t>
  </si>
  <si>
    <t>推荐立项经费</t>
  </si>
  <si>
    <t>2021年度立项经费</t>
  </si>
  <si>
    <t>推荐单位</t>
  </si>
  <si>
    <t>管理责任人</t>
  </si>
  <si>
    <t>5+1</t>
  </si>
  <si>
    <t>10+3</t>
  </si>
  <si>
    <t>情况说明</t>
  </si>
  <si>
    <t>21ZDYF2202</t>
  </si>
  <si>
    <t>（一）粮油作物 &gt; 1.引领性水稻育种材料和方法创新及新品种选育</t>
  </si>
  <si>
    <t>四川省农业科学院水稻高粱研究所</t>
  </si>
  <si>
    <t>郑家奎</t>
  </si>
  <si>
    <t>省农科院</t>
  </si>
  <si>
    <t>21ZDYF2198</t>
  </si>
  <si>
    <t>（一）粮油作物 &gt; 2.突破性玉米及高粱育种材料和方法创新及新品种选育</t>
  </si>
  <si>
    <t>四川省农业科学院作物研究所</t>
  </si>
  <si>
    <t>杨俊品</t>
  </si>
  <si>
    <t>21ZDYF2204</t>
  </si>
  <si>
    <t>（一）粮油作物 &gt; 3.突破性麦类育种材料和方法创新及新品种选育</t>
  </si>
  <si>
    <t>突破性麦类育种材料和方法创新及新品种选育（育种攻关项目）</t>
  </si>
  <si>
    <t>四川农业大学</t>
  </si>
  <si>
    <t>刘登才</t>
  </si>
  <si>
    <t>四川省教育厅</t>
  </si>
  <si>
    <t>21ZDYF2185</t>
  </si>
  <si>
    <t>（一）粮油作物 &gt; 4.突破性油料育种材料和方法创新及新品种选育</t>
  </si>
  <si>
    <t>突破性油料育种材料和方法创新及新品种选育(育种攻关项目)</t>
  </si>
  <si>
    <t>崔成</t>
  </si>
  <si>
    <t>21ZDYF2189</t>
  </si>
  <si>
    <t>（一）粮油作物 &gt; 5.突破性薯类育种材料和方法创新及新品种选育</t>
  </si>
  <si>
    <t>突破性薯类育种材料和方法创新及新品种选育(育种攻关项目)</t>
  </si>
  <si>
    <t>谭文芳</t>
  </si>
  <si>
    <t>21ZDYF2186</t>
  </si>
  <si>
    <t>（一）粮油作物 &gt; 6.主要农作物种质资源研究与公共服务</t>
  </si>
  <si>
    <t>马孝玲</t>
  </si>
  <si>
    <t>21ZDYF2184</t>
  </si>
  <si>
    <t>（一）粮油作物 &gt; 7.农作物抗病虫性鉴定技术创新与应用</t>
  </si>
  <si>
    <t>主要农作物抗病虫性鉴定和监测技术研究与应用（育种攻关项目）</t>
  </si>
  <si>
    <t>四川省农业科学院植物保护研究所</t>
  </si>
  <si>
    <t>张鸿</t>
  </si>
  <si>
    <t>21ZDYF2178</t>
  </si>
  <si>
    <t>（一）粮油作物 &gt; 8.主要粮油作物新品种关键栽培技术创新与应用</t>
  </si>
  <si>
    <t>主要粮油作物新品种关键栽培技术创新与应用（育种攻关项目）</t>
  </si>
  <si>
    <t>任万军</t>
  </si>
  <si>
    <t>21ZDYF2203</t>
  </si>
  <si>
    <t>（一）粮油作物 &gt; 9.农作物新品种区域试验</t>
  </si>
  <si>
    <t>四川省农作物新品种区域试验(育种攻关项目）</t>
  </si>
  <si>
    <t>四川省种子站</t>
  </si>
  <si>
    <t>何芳</t>
  </si>
  <si>
    <t>省农业农村厅</t>
  </si>
  <si>
    <t>21ZDYF2199</t>
  </si>
  <si>
    <t>（二）经济作物 &gt; 10.突破性蔬菜育种材料和方法创新及新品种选育</t>
  </si>
  <si>
    <t>突破性蔬菜育种材料和方法创新及新品种选育-育种攻关项目</t>
  </si>
  <si>
    <t>四川省农业科学院园艺研究所</t>
  </si>
  <si>
    <t>房超</t>
  </si>
  <si>
    <t>21ZDYF2196</t>
  </si>
  <si>
    <t>（二）经济作物 &gt; 11.突破性果树育种材料和方法创新及新品种选育</t>
  </si>
  <si>
    <t>突破性果树育种材料和方法创新及新品种选育（育种攻关项目）</t>
  </si>
  <si>
    <t>江国良</t>
  </si>
  <si>
    <t>21ZDYF2206</t>
  </si>
  <si>
    <t>（二）经济作物 &gt; 12.突破性道地中药材育种材料和方法创新及新品种选育</t>
  </si>
  <si>
    <t>中国科学院成都生物研究所</t>
  </si>
  <si>
    <t>淳泽</t>
  </si>
  <si>
    <t>中科院成都分院</t>
  </si>
  <si>
    <t>21ZDYF2207</t>
  </si>
  <si>
    <t>以中药品质为核心的道地中药材现代育种技术体系研究</t>
  </si>
  <si>
    <t>成都中医药大学</t>
  </si>
  <si>
    <t>裴瑾</t>
  </si>
  <si>
    <t>21ZDYF2197</t>
  </si>
  <si>
    <t>（二）经济作物 &gt; 13.突破性林木育种材料和方法创新及新品种选育</t>
  </si>
  <si>
    <t>突破性林木育种材料和方法创新及新品种选育（育种攻关项目）</t>
  </si>
  <si>
    <t>四川省林业科学研究院</t>
  </si>
  <si>
    <t>慕长龙</t>
  </si>
  <si>
    <t>省林业和草原局（大熊猫国家公园四川管理局）</t>
  </si>
  <si>
    <t>21ZDYF2195</t>
  </si>
  <si>
    <t>（二）经济作物 &gt; 14.突破性茶树育种材料和方法创新及新品种选育</t>
  </si>
  <si>
    <t>突破性茶树育种材料和方法创新及新品种选育“育种攻关项目”</t>
  </si>
  <si>
    <t>四川省农业科学院茶叶研究所</t>
  </si>
  <si>
    <t>王迎春</t>
  </si>
  <si>
    <t>21ZDYF2201</t>
  </si>
  <si>
    <t>（二）经济作物 &gt; 15.突破性饲草育种材料和方法创新及新品种选育</t>
  </si>
  <si>
    <t>突破性饲草育种材料和方法创新及新品种选育（育种攻关项目）</t>
  </si>
  <si>
    <t>张新全</t>
  </si>
  <si>
    <t>21ZDYF2183</t>
  </si>
  <si>
    <t>（二）经济作物 &gt; 16.突破性蚕桑麻育种材料和方法创新及新品种选育</t>
  </si>
  <si>
    <t>突破性蚕桑麻育种材料和方法创新及新品种选育(育种攻关项目）</t>
  </si>
  <si>
    <t>四川省农业科学院蚕业研究所</t>
  </si>
  <si>
    <t>张友洪</t>
  </si>
  <si>
    <t>21ZDYF2187</t>
  </si>
  <si>
    <t>（二）经济作物 &gt; 17.突破性食用菌育种材料和方法创新及新品种选育</t>
  </si>
  <si>
    <t>突破性食用菌育种材料和方法创新及新品种选育（育种攻关项目）</t>
  </si>
  <si>
    <t>四川省农业科学院土壤肥料研究所</t>
  </si>
  <si>
    <t>黄忠乾</t>
  </si>
  <si>
    <t>21ZDYF2200</t>
  </si>
  <si>
    <t>（二）经济作物 &gt; 18.突破性竹类及花卉育种材料和方法创新及新品种选育</t>
  </si>
  <si>
    <t>突破性竹类及花卉育种材料和方法创新及新品种选育（育种攻关项目）</t>
  </si>
  <si>
    <t>陈其兵</t>
  </si>
  <si>
    <t>21ZDYF2176</t>
  </si>
  <si>
    <t>（三）畜禽水产 &gt; 19.优质猪育种材料和方法创新及新品种选育</t>
  </si>
  <si>
    <t>四川省畜牧科学研究院</t>
  </si>
  <si>
    <t>吕学斌</t>
  </si>
  <si>
    <t>21ZDYF2181</t>
  </si>
  <si>
    <t>（三）畜禽水产 &gt; 20.优质鸡育种材料和方法创新及新品种选育</t>
  </si>
  <si>
    <t>蒋小松</t>
  </si>
  <si>
    <t>21ZDYF2193</t>
  </si>
  <si>
    <t>（三）畜禽水产 &gt; 21.优质牛育种材料和方法创新及新品种选育</t>
  </si>
  <si>
    <t>付茂忠</t>
  </si>
  <si>
    <t>21ZDYF2177</t>
  </si>
  <si>
    <t>（三）畜禽水产 &gt; 22.优质肉羊育种材料和方法创新及新品种选育</t>
  </si>
  <si>
    <t>熊朝瑞</t>
  </si>
  <si>
    <t>21ZDYF2192</t>
  </si>
  <si>
    <t>优质特色兔育种材料和方法创新及新品种选育（育种攻关项目）</t>
  </si>
  <si>
    <t>四川省草原科学研究院</t>
  </si>
  <si>
    <t>刘汉中</t>
  </si>
  <si>
    <t>21ZDYF2180</t>
  </si>
  <si>
    <t>（三）畜禽水产 &gt; 24.优质水禽育种材料和方法创新及新品种选育</t>
  </si>
  <si>
    <t>李亮</t>
  </si>
  <si>
    <t>21ZDYF2188</t>
  </si>
  <si>
    <t>（三）畜禽水产 &gt; 25.高品质鱼类育种材料和方法创新及新品种选育</t>
  </si>
  <si>
    <t>四川省农业科学院水产研究所</t>
  </si>
  <si>
    <t>杜军</t>
  </si>
  <si>
    <t>21ZDYF2179</t>
  </si>
  <si>
    <t>（三）畜禽水产 &gt; 26.主要畜禽种质资源研究与公共服务</t>
  </si>
  <si>
    <t>朱砺</t>
  </si>
  <si>
    <t>21ZDYF2182</t>
  </si>
  <si>
    <t>（三）畜禽水产 &gt; 27.主要畜禽新品种关键养殖技术创新与应用</t>
  </si>
  <si>
    <t>余冰</t>
  </si>
  <si>
    <t>21ZDYF2190</t>
  </si>
  <si>
    <t>（三）畜禽水产 &gt; 28.高产中蜂育种材料和方法创新及新品种选育</t>
  </si>
  <si>
    <t>四川省蜂业技术开发研究所</t>
  </si>
  <si>
    <t>舒长斌</t>
  </si>
  <si>
    <t>21ZDYF2205</t>
  </si>
  <si>
    <t>四川省农业科学院生物技术核技术研究所</t>
  </si>
  <si>
    <t>蒲志刚</t>
  </si>
  <si>
    <t>21ZDYF2191</t>
  </si>
  <si>
    <t>李明洲</t>
  </si>
  <si>
    <t>21ZDYF2208</t>
  </si>
  <si>
    <t>（四）育种平台 &gt; 31.主要经济作物分子育种平台</t>
  </si>
  <si>
    <t>四川省自然资源科学研究院（四川省生产力促进中心）</t>
  </si>
  <si>
    <t>秦蓁</t>
  </si>
  <si>
    <t>四川省科学技术厅</t>
  </si>
  <si>
    <t>21ZDYF2209</t>
  </si>
  <si>
    <t>（四）育种平台 &gt; 32.辐射诱变技术育种平台</t>
  </si>
  <si>
    <t>四川省原子能研究院</t>
  </si>
  <si>
    <t>杨成明</t>
  </si>
  <si>
    <t>21ZDYF2194</t>
  </si>
  <si>
    <t>（四）育种平台 &gt; 33.农作物及畜禽育种信息服务平台</t>
  </si>
  <si>
    <t>四川省农业科学院农业信息与农村经济研究所</t>
  </si>
  <si>
    <t>何鹏</t>
  </si>
  <si>
    <t>“5+1”</t>
  </si>
  <si>
    <t>“4+6”</t>
  </si>
  <si>
    <t>“10+3”</t>
  </si>
  <si>
    <t>集成电路与新型显示</t>
  </si>
  <si>
    <t>商业贸易</t>
  </si>
  <si>
    <t>川粮油</t>
  </si>
  <si>
    <t>新一代网络技术</t>
  </si>
  <si>
    <t>现代物流</t>
  </si>
  <si>
    <t>川猪</t>
  </si>
  <si>
    <t>大数据</t>
  </si>
  <si>
    <t>金融服务</t>
  </si>
  <si>
    <t>川茶</t>
  </si>
  <si>
    <t>软件与信息服务</t>
  </si>
  <si>
    <t>文体旅游</t>
  </si>
  <si>
    <t>川菜（椒）</t>
  </si>
  <si>
    <t>航空与燃机</t>
  </si>
  <si>
    <t>科技信息服务</t>
  </si>
  <si>
    <t>川酒（烟）</t>
  </si>
  <si>
    <t>智能装备</t>
  </si>
  <si>
    <t>商务会展服务</t>
  </si>
  <si>
    <t>川竹</t>
  </si>
  <si>
    <t>轨道交通</t>
  </si>
  <si>
    <t>人力资源服务</t>
  </si>
  <si>
    <t>川果（桑）</t>
  </si>
  <si>
    <t>新能源与智能汽车</t>
  </si>
  <si>
    <t>川派餐饮服务</t>
  </si>
  <si>
    <t>川药</t>
  </si>
  <si>
    <t>新材料</t>
  </si>
  <si>
    <t>医疗康养服务</t>
  </si>
  <si>
    <t>川牛羊（饲草畜禽）</t>
  </si>
  <si>
    <t>清洁能源</t>
  </si>
  <si>
    <t>家庭社区服务</t>
  </si>
  <si>
    <t>川鱼</t>
  </si>
  <si>
    <t>绿色化工</t>
  </si>
  <si>
    <t>现代农业种业</t>
  </si>
  <si>
    <t>节能环保</t>
  </si>
  <si>
    <t>现代农业装备</t>
  </si>
  <si>
    <t>数字经济（新一代人工智能）</t>
  </si>
  <si>
    <t>现代农业冷链物流</t>
  </si>
  <si>
    <t>农产品精深加工</t>
  </si>
  <si>
    <t>精制川茶</t>
  </si>
  <si>
    <t>医药健康</t>
  </si>
  <si>
    <t>优质白酒</t>
  </si>
  <si>
    <t>s</t>
  </si>
  <si>
    <t>2021年四川省科技计划项目评审汇总表（“十四五”省农作物及畜禽育种攻关）</t>
    <phoneticPr fontId="2" type="noConversion"/>
  </si>
  <si>
    <t>二、经济作物（拟推荐9项，共1630万元）</t>
    <phoneticPr fontId="3" type="noConversion"/>
  </si>
  <si>
    <t>三、畜禽水产（拟推荐10项，共1570万元）</t>
    <phoneticPr fontId="3" type="noConversion"/>
  </si>
  <si>
    <t>小计</t>
    <phoneticPr fontId="2" type="noConversion"/>
  </si>
  <si>
    <t>小计</t>
    <phoneticPr fontId="2" type="noConversion"/>
  </si>
  <si>
    <t>（三）畜禽水产 &gt; 23.优质特色兔育种材料和方法创新及新品种选育</t>
    <phoneticPr fontId="2" type="noConversion"/>
  </si>
  <si>
    <t>四、育种平台（拟推荐5项，100万/项，共370万元）</t>
    <phoneticPr fontId="3" type="noConversion"/>
  </si>
  <si>
    <t>2022-2025
每年度立项经费</t>
    <phoneticPr fontId="2" type="noConversion"/>
  </si>
  <si>
    <t>（四）育种平台 &gt; 29.主要粮油作物分子育种平台</t>
    <phoneticPr fontId="2" type="noConversion"/>
  </si>
  <si>
    <t>小计</t>
    <phoneticPr fontId="2" type="noConversion"/>
  </si>
  <si>
    <t>合计</t>
    <phoneticPr fontId="2" type="noConversion"/>
  </si>
  <si>
    <t>（四）育种平台 &gt; 30.主要畜禽分子育种平台</t>
    <phoneticPr fontId="2" type="noConversion"/>
  </si>
  <si>
    <t>一、粮油作物（拟推荐9项，共2430万元）</t>
    <phoneticPr fontId="3" type="noConversion"/>
  </si>
  <si>
    <t>所属指南及方向</t>
    <phoneticPr fontId="2" type="noConversion"/>
  </si>
  <si>
    <t>处室负责人：（签字）                      分管厅领导 ：（签字）                            单位:万元</t>
    <phoneticPr fontId="2" type="noConversion"/>
  </si>
  <si>
    <t>项目名称</t>
    <phoneticPr fontId="2" type="noConversion"/>
  </si>
  <si>
    <t>突破性玉米及高粱育种材料和方法创新及新品种选育（育种攻关项目）</t>
    <phoneticPr fontId="2" type="noConversion"/>
  </si>
  <si>
    <t>突破性道地中药材育种材料和方法创新及新品种选育（育种攻关项目）</t>
    <phoneticPr fontId="2" type="noConversion"/>
  </si>
  <si>
    <t>主要农作物种质资源研究与公共服务（育种攻关项目）</t>
    <phoneticPr fontId="2" type="noConversion"/>
  </si>
  <si>
    <t>农作物及畜禽育种信息服务平台（育种攻关项目）</t>
    <phoneticPr fontId="2" type="noConversion"/>
  </si>
  <si>
    <t>四川省辐射诱变技术育种平台</t>
    <phoneticPr fontId="2" type="noConversion"/>
  </si>
  <si>
    <t>主要经济作物分子育种平台“育种攻关项目”</t>
    <phoneticPr fontId="2" type="noConversion"/>
  </si>
  <si>
    <t>四川省主要粮油作物分子育种平台（育种攻关项目）</t>
    <phoneticPr fontId="2" type="noConversion"/>
  </si>
  <si>
    <t>高产中蜂育种材料和方法创新及新品种选育（育种攻关项目）</t>
    <phoneticPr fontId="2" type="noConversion"/>
  </si>
  <si>
    <t>主要畜禽种质资源研究与公共服务（育种攻关项目）</t>
    <phoneticPr fontId="2" type="noConversion"/>
  </si>
  <si>
    <t>引领性水稻育种材料和方法创新及新品种选育(育种攻关项目）</t>
    <phoneticPr fontId="2" type="noConversion"/>
  </si>
  <si>
    <t>高品质鱼类育种材料和方法创新及新品种选育(育种攻关项目)</t>
    <phoneticPr fontId="2" type="noConversion"/>
  </si>
  <si>
    <t>优质肉羊育种材料和方法创新及新品种选育（育种攻关项目）</t>
    <phoneticPr fontId="2" type="noConversion"/>
  </si>
  <si>
    <t>优质牛育种材料和方法创新及新品种选育（育种攻关项目）</t>
    <phoneticPr fontId="2" type="noConversion"/>
  </si>
  <si>
    <t>优质猪育种材料和方法创新及新品种选育（育种攻关项目）</t>
    <phoneticPr fontId="2" type="noConversion"/>
  </si>
  <si>
    <t>优质鸡育种材料和方法创新及新品种选育（育种攻关项目）</t>
    <phoneticPr fontId="2" type="noConversion"/>
  </si>
  <si>
    <t>四川农业大学</t>
    <phoneticPr fontId="2" type="noConversion"/>
  </si>
  <si>
    <t>主要畜禽分子育种平台（育种攻关项目）</t>
    <phoneticPr fontId="2" type="noConversion"/>
  </si>
  <si>
    <t>主要畜禽新品种关键养殖技术创新与应用（育种攻关项目）</t>
    <phoneticPr fontId="2" type="noConversion"/>
  </si>
  <si>
    <t>优质水禽育种材料与方法创新及新品种选育（育种攻关项目）</t>
    <phoneticPr fontId="2" type="noConversion"/>
  </si>
  <si>
    <t>引领性水稻育种材料和方法创新及新品种选育(育种攻关项目）</t>
    <phoneticPr fontId="2" type="noConversion"/>
  </si>
  <si>
    <t>备注</t>
    <phoneticPr fontId="13" type="noConversion"/>
  </si>
  <si>
    <t>推荐
立项经费</t>
    <phoneticPr fontId="13" type="noConversion"/>
  </si>
  <si>
    <t>2021年度
立项经费</t>
    <phoneticPr fontId="13" type="noConversion"/>
  </si>
  <si>
    <t>附件1</t>
    <phoneticPr fontId="13" type="noConversion"/>
  </si>
  <si>
    <t>“十四五”省农作物及畜禽育种攻关项目清单</t>
    <phoneticPr fontId="13" type="noConversion"/>
  </si>
  <si>
    <t>单位：万元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</si>
</sst>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2"/>
      <name val="宋体"/>
      <charset val="134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11"/>
      <color theme="1"/>
      <name val="黑体"/>
      <family val="3"/>
      <charset val="134"/>
    </font>
    <font>
      <b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6"/>
      <name val="黑体"/>
      <family val="3"/>
      <charset val="134"/>
    </font>
    <font>
      <sz val="20"/>
      <name val="黑体"/>
      <family val="3"/>
      <charset val="134"/>
    </font>
    <font>
      <sz val="16"/>
      <color rgb="FF000000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28"/>
      <name val="方正小标宋_GBK"/>
      <family val="4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/>
    <xf numFmtId="0" fontId="0" fillId="0" borderId="0" xfId="0" applyAlignment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NumberFormat="1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Protection="1">
      <alignment vertical="center"/>
      <protection locked="0"/>
    </xf>
    <xf numFmtId="0" fontId="11" fillId="0" borderId="1" xfId="0" applyNumberFormat="1" applyFont="1" applyBorder="1" applyAlignment="1" applyProtection="1">
      <alignment vertical="center" wrapText="1"/>
      <protection locked="0"/>
    </xf>
    <xf numFmtId="0" fontId="11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49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Fill="1">
      <alignment vertical="center"/>
    </xf>
    <xf numFmtId="0" fontId="11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vertical="center" wrapText="1"/>
      <protection locked="0"/>
    </xf>
    <xf numFmtId="0" fontId="17" fillId="0" borderId="1" xfId="0" applyFont="1" applyBorder="1">
      <alignment vertical="center"/>
    </xf>
    <xf numFmtId="0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vertical="center" wrapText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right" vertical="center"/>
    </xf>
    <xf numFmtId="0" fontId="17" fillId="0" borderId="2" xfId="0" applyFont="1" applyBorder="1" applyAlignment="1" applyProtection="1">
      <alignment horizontal="right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zoomScale="80" zoomScaleNormal="80" workbookViewId="0">
      <selection activeCell="D20" sqref="D20"/>
    </sheetView>
  </sheetViews>
  <sheetFormatPr defaultRowHeight="15.6"/>
  <cols>
    <col min="1" max="1" width="7.5" customWidth="1"/>
    <col min="2" max="2" width="16.296875" style="3" customWidth="1"/>
    <col min="3" max="3" width="45.296875" customWidth="1"/>
    <col min="4" max="4" width="29.09765625" customWidth="1"/>
    <col min="5" max="5" width="14.3984375" style="3" customWidth="1"/>
    <col min="6" max="6" width="13.796875" style="3" customWidth="1"/>
    <col min="7" max="7" width="23.19921875" customWidth="1"/>
    <col min="8" max="8" width="10.59765625" customWidth="1"/>
  </cols>
  <sheetData>
    <row r="1" spans="1:8" ht="48" customHeight="1">
      <c r="A1" s="28" t="s">
        <v>236</v>
      </c>
      <c r="B1" s="28"/>
      <c r="C1" s="28"/>
      <c r="D1" s="28"/>
      <c r="E1" s="28"/>
      <c r="F1" s="28"/>
      <c r="G1" s="28"/>
      <c r="H1" s="28"/>
    </row>
    <row r="2" spans="1:8" ht="62.4" customHeight="1">
      <c r="A2" s="40" t="s">
        <v>237</v>
      </c>
      <c r="B2" s="40"/>
      <c r="C2" s="40"/>
      <c r="D2" s="40"/>
      <c r="E2" s="40"/>
      <c r="F2" s="40"/>
      <c r="G2" s="40"/>
      <c r="H2" s="40"/>
    </row>
    <row r="3" spans="1:8" ht="31.8" customHeight="1">
      <c r="A3" s="44" t="s">
        <v>238</v>
      </c>
      <c r="B3" s="43"/>
      <c r="C3" s="43"/>
      <c r="D3" s="43"/>
      <c r="E3" s="43"/>
      <c r="F3" s="43"/>
      <c r="G3" s="43"/>
      <c r="H3" s="43"/>
    </row>
    <row r="4" spans="1:8" ht="56.4" customHeight="1">
      <c r="A4" s="41" t="s">
        <v>0</v>
      </c>
      <c r="B4" s="42" t="s">
        <v>1</v>
      </c>
      <c r="C4" s="42" t="s">
        <v>212</v>
      </c>
      <c r="D4" s="42" t="s">
        <v>2</v>
      </c>
      <c r="E4" s="42" t="s">
        <v>234</v>
      </c>
      <c r="F4" s="42" t="s">
        <v>235</v>
      </c>
      <c r="G4" s="42" t="s">
        <v>8</v>
      </c>
      <c r="H4" s="42" t="s">
        <v>233</v>
      </c>
    </row>
    <row r="5" spans="1:8" ht="52.8" customHeight="1">
      <c r="A5" s="29">
        <v>1</v>
      </c>
      <c r="B5" s="30" t="s">
        <v>13</v>
      </c>
      <c r="C5" s="31" t="s">
        <v>232</v>
      </c>
      <c r="D5" s="31" t="s">
        <v>15</v>
      </c>
      <c r="E5" s="29">
        <v>2920</v>
      </c>
      <c r="F5" s="29">
        <v>680</v>
      </c>
      <c r="G5" s="31" t="s">
        <v>17</v>
      </c>
      <c r="H5" s="32"/>
    </row>
    <row r="6" spans="1:8" ht="52.8" customHeight="1">
      <c r="A6" s="29">
        <v>2</v>
      </c>
      <c r="B6" s="30" t="s">
        <v>18</v>
      </c>
      <c r="C6" s="31" t="s">
        <v>213</v>
      </c>
      <c r="D6" s="31" t="s">
        <v>20</v>
      </c>
      <c r="E6" s="29">
        <v>2260</v>
      </c>
      <c r="F6" s="29">
        <v>500</v>
      </c>
      <c r="G6" s="31" t="s">
        <v>17</v>
      </c>
      <c r="H6" s="32"/>
    </row>
    <row r="7" spans="1:8" ht="52.8" customHeight="1">
      <c r="A7" s="29">
        <v>3</v>
      </c>
      <c r="B7" s="30" t="s">
        <v>28</v>
      </c>
      <c r="C7" s="31" t="s">
        <v>30</v>
      </c>
      <c r="D7" s="31" t="s">
        <v>20</v>
      </c>
      <c r="E7" s="29">
        <v>1280</v>
      </c>
      <c r="F7" s="29">
        <v>320</v>
      </c>
      <c r="G7" s="31" t="s">
        <v>17</v>
      </c>
      <c r="H7" s="32"/>
    </row>
    <row r="8" spans="1:8" ht="52.8" customHeight="1">
      <c r="A8" s="29">
        <v>4</v>
      </c>
      <c r="B8" s="30" t="s">
        <v>32</v>
      </c>
      <c r="C8" s="31" t="s">
        <v>34</v>
      </c>
      <c r="D8" s="31" t="s">
        <v>20</v>
      </c>
      <c r="E8" s="29">
        <v>850</v>
      </c>
      <c r="F8" s="29">
        <v>170</v>
      </c>
      <c r="G8" s="31" t="s">
        <v>17</v>
      </c>
      <c r="H8" s="32"/>
    </row>
    <row r="9" spans="1:8" ht="52.8" customHeight="1">
      <c r="A9" s="29">
        <v>5</v>
      </c>
      <c r="B9" s="30" t="s">
        <v>36</v>
      </c>
      <c r="C9" s="31" t="s">
        <v>215</v>
      </c>
      <c r="D9" s="31" t="s">
        <v>20</v>
      </c>
      <c r="E9" s="29">
        <v>520</v>
      </c>
      <c r="F9" s="29">
        <v>120</v>
      </c>
      <c r="G9" s="31" t="s">
        <v>17</v>
      </c>
      <c r="H9" s="32"/>
    </row>
    <row r="10" spans="1:8" ht="52.8" customHeight="1">
      <c r="A10" s="29">
        <v>6</v>
      </c>
      <c r="B10" s="30" t="s">
        <v>39</v>
      </c>
      <c r="C10" s="31" t="s">
        <v>41</v>
      </c>
      <c r="D10" s="31" t="s">
        <v>42</v>
      </c>
      <c r="E10" s="29">
        <v>470</v>
      </c>
      <c r="F10" s="29">
        <v>110</v>
      </c>
      <c r="G10" s="31" t="s">
        <v>17</v>
      </c>
      <c r="H10" s="32"/>
    </row>
    <row r="11" spans="1:8" ht="52.8" customHeight="1">
      <c r="A11" s="29">
        <v>7</v>
      </c>
      <c r="B11" s="30" t="s">
        <v>54</v>
      </c>
      <c r="C11" s="31" t="s">
        <v>56</v>
      </c>
      <c r="D11" s="31" t="s">
        <v>57</v>
      </c>
      <c r="E11" s="29">
        <v>1250</v>
      </c>
      <c r="F11" s="33">
        <v>250</v>
      </c>
      <c r="G11" s="34" t="s">
        <v>17</v>
      </c>
      <c r="H11" s="32"/>
    </row>
    <row r="12" spans="1:8" ht="52.8" customHeight="1">
      <c r="A12" s="29">
        <v>8</v>
      </c>
      <c r="B12" s="30" t="s">
        <v>59</v>
      </c>
      <c r="C12" s="31" t="s">
        <v>61</v>
      </c>
      <c r="D12" s="31" t="s">
        <v>57</v>
      </c>
      <c r="E12" s="29">
        <v>1160</v>
      </c>
      <c r="F12" s="29">
        <v>280</v>
      </c>
      <c r="G12" s="31" t="s">
        <v>17</v>
      </c>
      <c r="H12" s="32"/>
    </row>
    <row r="13" spans="1:8" ht="52.8" customHeight="1">
      <c r="A13" s="29">
        <v>9</v>
      </c>
      <c r="B13" s="30" t="s">
        <v>87</v>
      </c>
      <c r="C13" s="31" t="s">
        <v>89</v>
      </c>
      <c r="D13" s="31" t="s">
        <v>90</v>
      </c>
      <c r="E13" s="29">
        <v>540</v>
      </c>
      <c r="F13" s="29">
        <v>140</v>
      </c>
      <c r="G13" s="31" t="s">
        <v>17</v>
      </c>
      <c r="H13" s="32"/>
    </row>
    <row r="14" spans="1:8" ht="52.8" customHeight="1">
      <c r="A14" s="29">
        <v>10</v>
      </c>
      <c r="B14" s="30" t="s">
        <v>78</v>
      </c>
      <c r="C14" s="31" t="s">
        <v>80</v>
      </c>
      <c r="D14" s="31" t="s">
        <v>81</v>
      </c>
      <c r="E14" s="29">
        <v>650</v>
      </c>
      <c r="F14" s="33">
        <v>130</v>
      </c>
      <c r="G14" s="31" t="s">
        <v>17</v>
      </c>
      <c r="H14" s="32"/>
    </row>
    <row r="15" spans="1:8" ht="52.8" customHeight="1">
      <c r="A15" s="29">
        <v>11</v>
      </c>
      <c r="B15" s="30" t="s">
        <v>92</v>
      </c>
      <c r="C15" s="31" t="s">
        <v>94</v>
      </c>
      <c r="D15" s="31" t="s">
        <v>95</v>
      </c>
      <c r="E15" s="29">
        <v>500</v>
      </c>
      <c r="F15" s="33">
        <v>100</v>
      </c>
      <c r="G15" s="31" t="s">
        <v>17</v>
      </c>
      <c r="H15" s="32"/>
    </row>
    <row r="16" spans="1:8" ht="52.8" customHeight="1">
      <c r="A16" s="29">
        <v>12</v>
      </c>
      <c r="B16" s="30" t="s">
        <v>135</v>
      </c>
      <c r="C16" s="31" t="s">
        <v>219</v>
      </c>
      <c r="D16" s="31" t="s">
        <v>136</v>
      </c>
      <c r="E16" s="29">
        <v>500</v>
      </c>
      <c r="F16" s="33">
        <v>100</v>
      </c>
      <c r="G16" s="31" t="s">
        <v>17</v>
      </c>
      <c r="H16" s="32"/>
    </row>
    <row r="17" spans="1:8" s="23" customFormat="1" ht="52.8" customHeight="1">
      <c r="A17" s="29">
        <v>13</v>
      </c>
      <c r="B17" s="35" t="s">
        <v>149</v>
      </c>
      <c r="C17" s="36" t="s">
        <v>216</v>
      </c>
      <c r="D17" s="36" t="s">
        <v>151</v>
      </c>
      <c r="E17" s="37">
        <v>250</v>
      </c>
      <c r="F17" s="38">
        <v>50</v>
      </c>
      <c r="G17" s="36" t="s">
        <v>17</v>
      </c>
      <c r="H17" s="39"/>
    </row>
    <row r="18" spans="1:8" ht="52.8" customHeight="1">
      <c r="A18" s="29">
        <v>14</v>
      </c>
      <c r="B18" s="30" t="s">
        <v>48</v>
      </c>
      <c r="C18" s="31" t="s">
        <v>50</v>
      </c>
      <c r="D18" s="31" t="s">
        <v>51</v>
      </c>
      <c r="E18" s="29">
        <v>750</v>
      </c>
      <c r="F18" s="33">
        <v>150</v>
      </c>
      <c r="G18" s="31" t="s">
        <v>53</v>
      </c>
      <c r="H18" s="32"/>
    </row>
    <row r="19" spans="1:8" s="23" customFormat="1" ht="52.8" customHeight="1">
      <c r="A19" s="29">
        <v>15</v>
      </c>
      <c r="B19" s="35" t="s">
        <v>101</v>
      </c>
      <c r="C19" s="36" t="s">
        <v>226</v>
      </c>
      <c r="D19" s="36" t="s">
        <v>103</v>
      </c>
      <c r="E19" s="37">
        <v>1500</v>
      </c>
      <c r="F19" s="38">
        <v>300</v>
      </c>
      <c r="G19" s="36" t="s">
        <v>53</v>
      </c>
      <c r="H19" s="39"/>
    </row>
    <row r="20" spans="1:8" ht="52.8" customHeight="1">
      <c r="A20" s="29">
        <v>16</v>
      </c>
      <c r="B20" s="30" t="s">
        <v>105</v>
      </c>
      <c r="C20" s="31" t="s">
        <v>227</v>
      </c>
      <c r="D20" s="31" t="s">
        <v>103</v>
      </c>
      <c r="E20" s="29">
        <v>1040</v>
      </c>
      <c r="F20" s="33">
        <v>240</v>
      </c>
      <c r="G20" s="31" t="s">
        <v>53</v>
      </c>
      <c r="H20" s="32"/>
    </row>
    <row r="21" spans="1:8" s="23" customFormat="1" ht="80.400000000000006" customHeight="1">
      <c r="A21" s="29">
        <v>17</v>
      </c>
      <c r="B21" s="35" t="s">
        <v>72</v>
      </c>
      <c r="C21" s="36" t="s">
        <v>74</v>
      </c>
      <c r="D21" s="36" t="s">
        <v>75</v>
      </c>
      <c r="E21" s="37">
        <v>1050</v>
      </c>
      <c r="F21" s="37">
        <v>210</v>
      </c>
      <c r="G21" s="36" t="s">
        <v>77</v>
      </c>
      <c r="H21" s="39"/>
    </row>
    <row r="22" spans="1:8" ht="80.400000000000006" customHeight="1">
      <c r="A22" s="29">
        <v>18</v>
      </c>
      <c r="B22" s="30" t="s">
        <v>114</v>
      </c>
      <c r="C22" s="31" t="s">
        <v>115</v>
      </c>
      <c r="D22" s="31" t="s">
        <v>116</v>
      </c>
      <c r="E22" s="29">
        <v>750</v>
      </c>
      <c r="F22" s="29">
        <v>150</v>
      </c>
      <c r="G22" s="31" t="s">
        <v>77</v>
      </c>
      <c r="H22" s="32"/>
    </row>
  </sheetData>
  <sortState ref="A2:P34">
    <sortCondition ref="G2:G34"/>
  </sortState>
  <mergeCells count="3">
    <mergeCell ref="A1:H1"/>
    <mergeCell ref="A2:H2"/>
    <mergeCell ref="A3:H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76" fitToHeight="0" orientation="landscape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7"/>
  <sheetViews>
    <sheetView workbookViewId="0">
      <selection activeCell="A4" sqref="A4:P47"/>
    </sheetView>
  </sheetViews>
  <sheetFormatPr defaultColWidth="9" defaultRowHeight="15.6"/>
  <cols>
    <col min="1" max="1" width="4.59765625" style="3" customWidth="1"/>
    <col min="2" max="2" width="9.5" style="4" customWidth="1"/>
    <col min="3" max="3" width="18.8984375" style="2" customWidth="1"/>
    <col min="4" max="4" width="27.5" style="2" customWidth="1"/>
    <col min="5" max="5" width="17.3984375" style="2" customWidth="1"/>
    <col min="6" max="6" width="8" style="3" customWidth="1"/>
    <col min="7" max="7" width="7.3984375" style="3" customWidth="1"/>
    <col min="8" max="8" width="7.5" style="3" customWidth="1"/>
    <col min="9" max="9" width="8.19921875" style="3" customWidth="1"/>
    <col min="10" max="10" width="8.3984375" style="3" customWidth="1"/>
    <col min="11" max="11" width="9.69921875" style="6" customWidth="1"/>
    <col min="12" max="12" width="10.5" style="3" customWidth="1"/>
    <col min="13" max="13" width="9.59765625" style="3" customWidth="1"/>
    <col min="14" max="14" width="6.796875" customWidth="1"/>
    <col min="15" max="15" width="9.69921875" customWidth="1"/>
    <col min="16" max="16" width="9.09765625" customWidth="1"/>
  </cols>
  <sheetData>
    <row r="2" spans="1:16" ht="60" customHeight="1">
      <c r="A2" s="26" t="s">
        <v>197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30" customHeight="1">
      <c r="A3" s="27" t="s">
        <v>211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s="1" customFormat="1" ht="46.2" customHeight="1">
      <c r="A4" s="7" t="s">
        <v>0</v>
      </c>
      <c r="B4" s="8" t="s">
        <v>1</v>
      </c>
      <c r="C4" s="8" t="s">
        <v>210</v>
      </c>
      <c r="D4" s="8" t="s">
        <v>212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204</v>
      </c>
      <c r="L4" s="8" t="s">
        <v>8</v>
      </c>
      <c r="M4" s="8" t="s">
        <v>9</v>
      </c>
      <c r="N4" s="8" t="s">
        <v>10</v>
      </c>
      <c r="O4" s="8" t="s">
        <v>11</v>
      </c>
      <c r="P4" s="8" t="s">
        <v>12</v>
      </c>
    </row>
    <row r="5" spans="1:16" s="5" customFormat="1" ht="31.8" customHeight="1">
      <c r="A5" s="25" t="s">
        <v>209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2" customFormat="1" ht="49.2" customHeight="1">
      <c r="A6" s="9">
        <v>1</v>
      </c>
      <c r="B6" s="10" t="s">
        <v>13</v>
      </c>
      <c r="C6" s="11" t="s">
        <v>14</v>
      </c>
      <c r="D6" s="11" t="s">
        <v>222</v>
      </c>
      <c r="E6" s="11" t="s">
        <v>15</v>
      </c>
      <c r="F6" s="10" t="s">
        <v>16</v>
      </c>
      <c r="G6" s="9">
        <v>87.1</v>
      </c>
      <c r="H6" s="9">
        <v>2920</v>
      </c>
      <c r="I6" s="12">
        <v>2920</v>
      </c>
      <c r="J6" s="12">
        <v>680</v>
      </c>
      <c r="K6" s="13">
        <v>560</v>
      </c>
      <c r="L6" s="11" t="s">
        <v>17</v>
      </c>
      <c r="M6" s="11"/>
      <c r="N6" s="11"/>
      <c r="O6" s="11" t="s">
        <v>187</v>
      </c>
      <c r="P6" s="14"/>
    </row>
    <row r="7" spans="1:16" s="2" customFormat="1" ht="66.599999999999994" customHeight="1">
      <c r="A7" s="9">
        <v>2</v>
      </c>
      <c r="B7" s="10" t="s">
        <v>18</v>
      </c>
      <c r="C7" s="11" t="s">
        <v>19</v>
      </c>
      <c r="D7" s="11" t="s">
        <v>213</v>
      </c>
      <c r="E7" s="11" t="s">
        <v>20</v>
      </c>
      <c r="F7" s="10" t="s">
        <v>21</v>
      </c>
      <c r="G7" s="9">
        <v>86.7</v>
      </c>
      <c r="H7" s="9">
        <v>2260</v>
      </c>
      <c r="I7" s="12">
        <v>2260</v>
      </c>
      <c r="J7" s="12">
        <v>500</v>
      </c>
      <c r="K7" s="13">
        <v>440</v>
      </c>
      <c r="L7" s="11" t="s">
        <v>17</v>
      </c>
      <c r="M7" s="11"/>
      <c r="N7" s="11"/>
      <c r="O7" s="11" t="s">
        <v>187</v>
      </c>
      <c r="P7" s="14"/>
    </row>
    <row r="8" spans="1:16" s="2" customFormat="1" ht="49.2" customHeight="1">
      <c r="A8" s="9">
        <v>3</v>
      </c>
      <c r="B8" s="10" t="s">
        <v>22</v>
      </c>
      <c r="C8" s="11" t="s">
        <v>23</v>
      </c>
      <c r="D8" s="11" t="s">
        <v>24</v>
      </c>
      <c r="E8" s="11" t="s">
        <v>25</v>
      </c>
      <c r="F8" s="10" t="s">
        <v>26</v>
      </c>
      <c r="G8" s="9">
        <v>83.9</v>
      </c>
      <c r="H8" s="9">
        <v>1280</v>
      </c>
      <c r="I8" s="12">
        <v>1280</v>
      </c>
      <c r="J8" s="12">
        <v>320</v>
      </c>
      <c r="K8" s="13">
        <v>240</v>
      </c>
      <c r="L8" s="11" t="s">
        <v>27</v>
      </c>
      <c r="M8" s="11"/>
      <c r="N8" s="11"/>
      <c r="O8" s="11" t="s">
        <v>187</v>
      </c>
      <c r="P8" s="14"/>
    </row>
    <row r="9" spans="1:16" s="2" customFormat="1" ht="49.2" customHeight="1">
      <c r="A9" s="9">
        <v>4</v>
      </c>
      <c r="B9" s="10" t="s">
        <v>28</v>
      </c>
      <c r="C9" s="11" t="s">
        <v>29</v>
      </c>
      <c r="D9" s="11" t="s">
        <v>30</v>
      </c>
      <c r="E9" s="11" t="s">
        <v>20</v>
      </c>
      <c r="F9" s="10" t="s">
        <v>31</v>
      </c>
      <c r="G9" s="9">
        <v>80</v>
      </c>
      <c r="H9" s="9">
        <v>1280</v>
      </c>
      <c r="I9" s="12">
        <v>1280</v>
      </c>
      <c r="J9" s="12">
        <v>320</v>
      </c>
      <c r="K9" s="13">
        <v>240</v>
      </c>
      <c r="L9" s="11" t="s">
        <v>17</v>
      </c>
      <c r="M9" s="11"/>
      <c r="N9" s="11"/>
      <c r="O9" s="11" t="s">
        <v>187</v>
      </c>
      <c r="P9" s="14"/>
    </row>
    <row r="10" spans="1:16" s="2" customFormat="1" ht="49.2" customHeight="1">
      <c r="A10" s="9">
        <v>5</v>
      </c>
      <c r="B10" s="10" t="s">
        <v>32</v>
      </c>
      <c r="C10" s="11" t="s">
        <v>33</v>
      </c>
      <c r="D10" s="11" t="s">
        <v>34</v>
      </c>
      <c r="E10" s="11" t="s">
        <v>20</v>
      </c>
      <c r="F10" s="10" t="s">
        <v>35</v>
      </c>
      <c r="G10" s="9">
        <v>83.6</v>
      </c>
      <c r="H10" s="9">
        <v>850</v>
      </c>
      <c r="I10" s="12">
        <v>850</v>
      </c>
      <c r="J10" s="12">
        <v>170</v>
      </c>
      <c r="K10" s="13">
        <v>170</v>
      </c>
      <c r="L10" s="11" t="s">
        <v>17</v>
      </c>
      <c r="M10" s="11"/>
      <c r="N10" s="11"/>
      <c r="O10" s="11" t="s">
        <v>187</v>
      </c>
      <c r="P10" s="14"/>
    </row>
    <row r="11" spans="1:16" s="2" customFormat="1" ht="49.2" customHeight="1">
      <c r="A11" s="9">
        <v>6</v>
      </c>
      <c r="B11" s="10" t="s">
        <v>36</v>
      </c>
      <c r="C11" s="11" t="s">
        <v>37</v>
      </c>
      <c r="D11" s="11" t="s">
        <v>215</v>
      </c>
      <c r="E11" s="11" t="s">
        <v>20</v>
      </c>
      <c r="F11" s="10" t="s">
        <v>38</v>
      </c>
      <c r="G11" s="9">
        <v>81.7</v>
      </c>
      <c r="H11" s="9">
        <v>520</v>
      </c>
      <c r="I11" s="12">
        <v>520</v>
      </c>
      <c r="J11" s="12">
        <v>120</v>
      </c>
      <c r="K11" s="13">
        <v>100</v>
      </c>
      <c r="L11" s="11" t="s">
        <v>17</v>
      </c>
      <c r="M11" s="11"/>
      <c r="N11" s="11"/>
      <c r="O11" s="11" t="s">
        <v>187</v>
      </c>
      <c r="P11" s="14"/>
    </row>
    <row r="12" spans="1:16" s="2" customFormat="1" ht="49.2" customHeight="1">
      <c r="A12" s="9">
        <v>7</v>
      </c>
      <c r="B12" s="10" t="s">
        <v>39</v>
      </c>
      <c r="C12" s="11" t="s">
        <v>40</v>
      </c>
      <c r="D12" s="11" t="s">
        <v>41</v>
      </c>
      <c r="E12" s="11" t="s">
        <v>42</v>
      </c>
      <c r="F12" s="10" t="s">
        <v>43</v>
      </c>
      <c r="G12" s="9">
        <v>86.9</v>
      </c>
      <c r="H12" s="9">
        <v>470</v>
      </c>
      <c r="I12" s="12">
        <v>470</v>
      </c>
      <c r="J12" s="12">
        <v>110</v>
      </c>
      <c r="K12" s="13">
        <v>90</v>
      </c>
      <c r="L12" s="11" t="s">
        <v>17</v>
      </c>
      <c r="M12" s="11"/>
      <c r="N12" s="11"/>
      <c r="O12" s="11" t="s">
        <v>187</v>
      </c>
      <c r="P12" s="14"/>
    </row>
    <row r="13" spans="1:16" s="2" customFormat="1" ht="49.2" customHeight="1">
      <c r="A13" s="9">
        <v>8</v>
      </c>
      <c r="B13" s="10" t="s">
        <v>44</v>
      </c>
      <c r="C13" s="11" t="s">
        <v>45</v>
      </c>
      <c r="D13" s="11" t="s">
        <v>46</v>
      </c>
      <c r="E13" s="11" t="s">
        <v>25</v>
      </c>
      <c r="F13" s="10" t="s">
        <v>47</v>
      </c>
      <c r="G13" s="9">
        <v>88.8</v>
      </c>
      <c r="H13" s="9">
        <v>300</v>
      </c>
      <c r="I13" s="12">
        <v>300</v>
      </c>
      <c r="J13" s="12">
        <v>60</v>
      </c>
      <c r="K13" s="13">
        <v>60</v>
      </c>
      <c r="L13" s="11" t="s">
        <v>27</v>
      </c>
      <c r="M13" s="11"/>
      <c r="N13" s="11"/>
      <c r="O13" s="11" t="s">
        <v>187</v>
      </c>
      <c r="P13" s="14"/>
    </row>
    <row r="14" spans="1:16" s="2" customFormat="1" ht="49.2" customHeight="1">
      <c r="A14" s="9">
        <v>9</v>
      </c>
      <c r="B14" s="10" t="s">
        <v>48</v>
      </c>
      <c r="C14" s="11" t="s">
        <v>49</v>
      </c>
      <c r="D14" s="11" t="s">
        <v>50</v>
      </c>
      <c r="E14" s="11" t="s">
        <v>51</v>
      </c>
      <c r="F14" s="10" t="s">
        <v>52</v>
      </c>
      <c r="G14" s="9">
        <v>83.4</v>
      </c>
      <c r="H14" s="9">
        <v>750</v>
      </c>
      <c r="I14" s="12">
        <v>750</v>
      </c>
      <c r="J14" s="12">
        <v>150</v>
      </c>
      <c r="K14" s="13">
        <v>150</v>
      </c>
      <c r="L14" s="11" t="s">
        <v>53</v>
      </c>
      <c r="M14" s="11"/>
      <c r="N14" s="11"/>
      <c r="O14" s="11" t="s">
        <v>187</v>
      </c>
      <c r="P14" s="14"/>
    </row>
    <row r="15" spans="1:16" s="2" customFormat="1" ht="25.2" customHeight="1">
      <c r="A15" s="24" t="s">
        <v>200</v>
      </c>
      <c r="B15" s="24"/>
      <c r="C15" s="24"/>
      <c r="D15" s="11"/>
      <c r="E15" s="11"/>
      <c r="F15" s="10"/>
      <c r="G15" s="9"/>
      <c r="H15" s="9"/>
      <c r="I15" s="15">
        <f t="shared" ref="I15:K15" si="0">SUM(I6:I14)</f>
        <v>10630</v>
      </c>
      <c r="J15" s="15">
        <f t="shared" si="0"/>
        <v>2430</v>
      </c>
      <c r="K15" s="16">
        <f t="shared" si="0"/>
        <v>2050</v>
      </c>
      <c r="L15" s="11"/>
      <c r="M15" s="11"/>
      <c r="N15" s="11"/>
      <c r="O15" s="11"/>
      <c r="P15" s="14"/>
    </row>
    <row r="16" spans="1:16" s="5" customFormat="1" ht="36.6" customHeight="1">
      <c r="A16" s="25" t="s">
        <v>198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s="2" customFormat="1" ht="54.6" customHeight="1">
      <c r="A17" s="9">
        <v>10</v>
      </c>
      <c r="B17" s="10" t="s">
        <v>54</v>
      </c>
      <c r="C17" s="11" t="s">
        <v>55</v>
      </c>
      <c r="D17" s="11" t="s">
        <v>56</v>
      </c>
      <c r="E17" s="11" t="s">
        <v>57</v>
      </c>
      <c r="F17" s="10" t="s">
        <v>58</v>
      </c>
      <c r="G17" s="9">
        <v>88.7</v>
      </c>
      <c r="H17" s="9">
        <v>1250</v>
      </c>
      <c r="I17" s="12">
        <v>1250</v>
      </c>
      <c r="J17" s="12">
        <v>250</v>
      </c>
      <c r="K17" s="13">
        <v>250</v>
      </c>
      <c r="L17" s="11" t="s">
        <v>17</v>
      </c>
      <c r="M17" s="11"/>
      <c r="N17" s="11"/>
      <c r="O17" s="11" t="s">
        <v>187</v>
      </c>
      <c r="P17" s="14"/>
    </row>
    <row r="18" spans="1:16" s="2" customFormat="1" ht="54.6" customHeight="1">
      <c r="A18" s="9">
        <v>11</v>
      </c>
      <c r="B18" s="10" t="s">
        <v>59</v>
      </c>
      <c r="C18" s="11" t="s">
        <v>60</v>
      </c>
      <c r="D18" s="11" t="s">
        <v>61</v>
      </c>
      <c r="E18" s="11" t="s">
        <v>57</v>
      </c>
      <c r="F18" s="10" t="s">
        <v>62</v>
      </c>
      <c r="G18" s="9">
        <v>91.4</v>
      </c>
      <c r="H18" s="9">
        <v>1160</v>
      </c>
      <c r="I18" s="12">
        <v>1160</v>
      </c>
      <c r="J18" s="12">
        <v>280</v>
      </c>
      <c r="K18" s="13">
        <v>220</v>
      </c>
      <c r="L18" s="11" t="s">
        <v>17</v>
      </c>
      <c r="M18" s="11"/>
      <c r="N18" s="11"/>
      <c r="O18" s="11" t="s">
        <v>187</v>
      </c>
      <c r="P18" s="14"/>
    </row>
    <row r="19" spans="1:16" s="2" customFormat="1" ht="67.2" customHeight="1">
      <c r="A19" s="9">
        <v>12</v>
      </c>
      <c r="B19" s="10" t="s">
        <v>63</v>
      </c>
      <c r="C19" s="11" t="s">
        <v>64</v>
      </c>
      <c r="D19" s="11" t="s">
        <v>214</v>
      </c>
      <c r="E19" s="11" t="s">
        <v>65</v>
      </c>
      <c r="F19" s="10" t="s">
        <v>66</v>
      </c>
      <c r="G19" s="9">
        <v>85.3</v>
      </c>
      <c r="H19" s="9">
        <v>1250</v>
      </c>
      <c r="I19" s="12">
        <v>1250</v>
      </c>
      <c r="J19" s="12">
        <v>250</v>
      </c>
      <c r="K19" s="13">
        <v>250</v>
      </c>
      <c r="L19" s="11" t="s">
        <v>67</v>
      </c>
      <c r="M19" s="11"/>
      <c r="N19" s="11"/>
      <c r="O19" s="11" t="s">
        <v>187</v>
      </c>
      <c r="P19" s="14"/>
    </row>
    <row r="20" spans="1:16" s="2" customFormat="1" ht="67.2" customHeight="1">
      <c r="A20" s="9">
        <v>13</v>
      </c>
      <c r="B20" s="10" t="s">
        <v>68</v>
      </c>
      <c r="C20" s="11" t="s">
        <v>64</v>
      </c>
      <c r="D20" s="11" t="s">
        <v>69</v>
      </c>
      <c r="E20" s="11" t="s">
        <v>70</v>
      </c>
      <c r="F20" s="10" t="s">
        <v>71</v>
      </c>
      <c r="G20" s="9">
        <v>81.400000000000006</v>
      </c>
      <c r="H20" s="9">
        <v>1250</v>
      </c>
      <c r="I20" s="12"/>
      <c r="J20" s="12"/>
      <c r="K20" s="13"/>
      <c r="L20" s="11" t="s">
        <v>27</v>
      </c>
      <c r="M20" s="11"/>
      <c r="N20" s="11"/>
      <c r="O20" s="11"/>
      <c r="P20" s="14"/>
    </row>
    <row r="21" spans="1:16" s="2" customFormat="1" ht="54.6" customHeight="1">
      <c r="A21" s="9">
        <v>14</v>
      </c>
      <c r="B21" s="10" t="s">
        <v>72</v>
      </c>
      <c r="C21" s="11" t="s">
        <v>73</v>
      </c>
      <c r="D21" s="11" t="s">
        <v>74</v>
      </c>
      <c r="E21" s="11" t="s">
        <v>75</v>
      </c>
      <c r="F21" s="10" t="s">
        <v>76</v>
      </c>
      <c r="G21" s="9">
        <v>89.9</v>
      </c>
      <c r="H21" s="9">
        <v>1050</v>
      </c>
      <c r="I21" s="12">
        <v>1050</v>
      </c>
      <c r="J21" s="12">
        <v>210</v>
      </c>
      <c r="K21" s="13">
        <v>210</v>
      </c>
      <c r="L21" s="11" t="s">
        <v>77</v>
      </c>
      <c r="M21" s="11"/>
      <c r="N21" s="11"/>
      <c r="O21" s="11" t="s">
        <v>187</v>
      </c>
      <c r="P21" s="14"/>
    </row>
    <row r="22" spans="1:16" s="2" customFormat="1" ht="54.6" customHeight="1">
      <c r="A22" s="9">
        <v>15</v>
      </c>
      <c r="B22" s="10" t="s">
        <v>78</v>
      </c>
      <c r="C22" s="11" t="s">
        <v>79</v>
      </c>
      <c r="D22" s="11" t="s">
        <v>80</v>
      </c>
      <c r="E22" s="11" t="s">
        <v>81</v>
      </c>
      <c r="F22" s="10" t="s">
        <v>82</v>
      </c>
      <c r="G22" s="9">
        <v>89.2</v>
      </c>
      <c r="H22" s="9">
        <v>650</v>
      </c>
      <c r="I22" s="12">
        <v>650</v>
      </c>
      <c r="J22" s="12">
        <v>130</v>
      </c>
      <c r="K22" s="13">
        <v>130</v>
      </c>
      <c r="L22" s="11" t="s">
        <v>17</v>
      </c>
      <c r="M22" s="11"/>
      <c r="N22" s="11"/>
      <c r="O22" s="11" t="s">
        <v>187</v>
      </c>
      <c r="P22" s="14"/>
    </row>
    <row r="23" spans="1:16" s="2" customFormat="1" ht="54.6" customHeight="1">
      <c r="A23" s="9">
        <v>16</v>
      </c>
      <c r="B23" s="10" t="s">
        <v>83</v>
      </c>
      <c r="C23" s="11" t="s">
        <v>84</v>
      </c>
      <c r="D23" s="11" t="s">
        <v>85</v>
      </c>
      <c r="E23" s="11" t="s">
        <v>25</v>
      </c>
      <c r="F23" s="10" t="s">
        <v>86</v>
      </c>
      <c r="G23" s="9">
        <v>89.1</v>
      </c>
      <c r="H23" s="9">
        <v>640</v>
      </c>
      <c r="I23" s="12">
        <v>640</v>
      </c>
      <c r="J23" s="12">
        <v>160</v>
      </c>
      <c r="K23" s="13">
        <v>120</v>
      </c>
      <c r="L23" s="11" t="s">
        <v>27</v>
      </c>
      <c r="M23" s="11"/>
      <c r="N23" s="11"/>
      <c r="O23" s="11" t="s">
        <v>187</v>
      </c>
      <c r="P23" s="14"/>
    </row>
    <row r="24" spans="1:16" s="2" customFormat="1" ht="54.6" customHeight="1">
      <c r="A24" s="9">
        <v>17</v>
      </c>
      <c r="B24" s="10" t="s">
        <v>87</v>
      </c>
      <c r="C24" s="11" t="s">
        <v>88</v>
      </c>
      <c r="D24" s="11" t="s">
        <v>89</v>
      </c>
      <c r="E24" s="11" t="s">
        <v>90</v>
      </c>
      <c r="F24" s="10" t="s">
        <v>91</v>
      </c>
      <c r="G24" s="9">
        <v>79.400000000000006</v>
      </c>
      <c r="H24" s="9">
        <v>540</v>
      </c>
      <c r="I24" s="12">
        <v>540</v>
      </c>
      <c r="J24" s="12">
        <v>140</v>
      </c>
      <c r="K24" s="13">
        <v>100</v>
      </c>
      <c r="L24" s="11" t="s">
        <v>17</v>
      </c>
      <c r="M24" s="11"/>
      <c r="N24" s="11"/>
      <c r="O24" s="11" t="s">
        <v>187</v>
      </c>
      <c r="P24" s="14"/>
    </row>
    <row r="25" spans="1:16" s="2" customFormat="1" ht="64.2" customHeight="1">
      <c r="A25" s="9">
        <v>18</v>
      </c>
      <c r="B25" s="10" t="s">
        <v>92</v>
      </c>
      <c r="C25" s="11" t="s">
        <v>93</v>
      </c>
      <c r="D25" s="11" t="s">
        <v>94</v>
      </c>
      <c r="E25" s="11" t="s">
        <v>95</v>
      </c>
      <c r="F25" s="10" t="s">
        <v>96</v>
      </c>
      <c r="G25" s="9">
        <v>81.099999999999994</v>
      </c>
      <c r="H25" s="9">
        <v>500</v>
      </c>
      <c r="I25" s="12">
        <v>500</v>
      </c>
      <c r="J25" s="12">
        <v>100</v>
      </c>
      <c r="K25" s="13">
        <v>100</v>
      </c>
      <c r="L25" s="11" t="s">
        <v>17</v>
      </c>
      <c r="M25" s="11"/>
      <c r="N25" s="11"/>
      <c r="O25" s="11" t="s">
        <v>187</v>
      </c>
      <c r="P25" s="14"/>
    </row>
    <row r="26" spans="1:16" s="2" customFormat="1" ht="70.8" customHeight="1">
      <c r="A26" s="9">
        <v>19</v>
      </c>
      <c r="B26" s="10" t="s">
        <v>97</v>
      </c>
      <c r="C26" s="11" t="s">
        <v>98</v>
      </c>
      <c r="D26" s="11" t="s">
        <v>99</v>
      </c>
      <c r="E26" s="11" t="s">
        <v>25</v>
      </c>
      <c r="F26" s="10" t="s">
        <v>100</v>
      </c>
      <c r="G26" s="9">
        <v>88.8</v>
      </c>
      <c r="H26" s="9">
        <v>550</v>
      </c>
      <c r="I26" s="12">
        <v>550</v>
      </c>
      <c r="J26" s="12">
        <v>110</v>
      </c>
      <c r="K26" s="13">
        <v>110</v>
      </c>
      <c r="L26" s="11" t="s">
        <v>27</v>
      </c>
      <c r="M26" s="11"/>
      <c r="N26" s="11"/>
      <c r="O26" s="11" t="s">
        <v>187</v>
      </c>
      <c r="P26" s="14"/>
    </row>
    <row r="27" spans="1:16" s="2" customFormat="1" ht="27.6" customHeight="1">
      <c r="A27" s="24" t="s">
        <v>201</v>
      </c>
      <c r="B27" s="24"/>
      <c r="C27" s="24"/>
      <c r="D27" s="11"/>
      <c r="E27" s="11"/>
      <c r="F27" s="10"/>
      <c r="G27" s="9"/>
      <c r="H27" s="9"/>
      <c r="I27" s="15">
        <f t="shared" ref="I27:K27" si="1">SUM(I17:I26)</f>
        <v>7590</v>
      </c>
      <c r="J27" s="15">
        <f t="shared" si="1"/>
        <v>1630</v>
      </c>
      <c r="K27" s="16">
        <f t="shared" si="1"/>
        <v>1490</v>
      </c>
      <c r="L27" s="11"/>
      <c r="M27" s="11"/>
      <c r="N27" s="11"/>
      <c r="O27" s="11"/>
      <c r="P27" s="14"/>
    </row>
    <row r="28" spans="1:16" s="5" customFormat="1" ht="34.200000000000003" customHeight="1">
      <c r="A28" s="25" t="s">
        <v>199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s="2" customFormat="1" ht="49.2" customHeight="1">
      <c r="A29" s="9">
        <v>20</v>
      </c>
      <c r="B29" s="10" t="s">
        <v>101</v>
      </c>
      <c r="C29" s="11" t="s">
        <v>102</v>
      </c>
      <c r="D29" s="11" t="s">
        <v>226</v>
      </c>
      <c r="E29" s="11" t="s">
        <v>103</v>
      </c>
      <c r="F29" s="10" t="s">
        <v>104</v>
      </c>
      <c r="G29" s="9">
        <v>92</v>
      </c>
      <c r="H29" s="9">
        <v>1500</v>
      </c>
      <c r="I29" s="12">
        <v>1500</v>
      </c>
      <c r="J29" s="12">
        <v>300</v>
      </c>
      <c r="K29" s="13">
        <v>300</v>
      </c>
      <c r="L29" s="11" t="s">
        <v>53</v>
      </c>
      <c r="M29" s="11"/>
      <c r="N29" s="11"/>
      <c r="O29" s="11" t="s">
        <v>187</v>
      </c>
      <c r="P29" s="14"/>
    </row>
    <row r="30" spans="1:16" s="2" customFormat="1" ht="49.2" customHeight="1">
      <c r="A30" s="9">
        <v>21</v>
      </c>
      <c r="B30" s="10" t="s">
        <v>105</v>
      </c>
      <c r="C30" s="11" t="s">
        <v>106</v>
      </c>
      <c r="D30" s="11" t="s">
        <v>227</v>
      </c>
      <c r="E30" s="11" t="s">
        <v>103</v>
      </c>
      <c r="F30" s="10" t="s">
        <v>107</v>
      </c>
      <c r="G30" s="9">
        <v>79.5</v>
      </c>
      <c r="H30" s="9">
        <v>1040</v>
      </c>
      <c r="I30" s="12">
        <v>1040</v>
      </c>
      <c r="J30" s="12">
        <v>240</v>
      </c>
      <c r="K30" s="13">
        <v>200</v>
      </c>
      <c r="L30" s="11" t="s">
        <v>53</v>
      </c>
      <c r="M30" s="11"/>
      <c r="N30" s="11"/>
      <c r="O30" s="11" t="s">
        <v>187</v>
      </c>
      <c r="P30" s="14"/>
    </row>
    <row r="31" spans="1:16" s="2" customFormat="1" ht="49.2" customHeight="1">
      <c r="A31" s="9">
        <v>22</v>
      </c>
      <c r="B31" s="10" t="s">
        <v>108</v>
      </c>
      <c r="C31" s="11" t="s">
        <v>109</v>
      </c>
      <c r="D31" s="11" t="s">
        <v>225</v>
      </c>
      <c r="E31" s="11" t="s">
        <v>103</v>
      </c>
      <c r="F31" s="10" t="s">
        <v>110</v>
      </c>
      <c r="G31" s="9">
        <v>90.5</v>
      </c>
      <c r="H31" s="9">
        <v>1000</v>
      </c>
      <c r="I31" s="12">
        <v>1000</v>
      </c>
      <c r="J31" s="12">
        <v>200</v>
      </c>
      <c r="K31" s="13">
        <v>200</v>
      </c>
      <c r="L31" s="11" t="s">
        <v>53</v>
      </c>
      <c r="M31" s="11"/>
      <c r="N31" s="11"/>
      <c r="O31" s="11" t="s">
        <v>187</v>
      </c>
      <c r="P31" s="14"/>
    </row>
    <row r="32" spans="1:16" s="2" customFormat="1" ht="49.2" customHeight="1">
      <c r="A32" s="9">
        <v>23</v>
      </c>
      <c r="B32" s="10" t="s">
        <v>111</v>
      </c>
      <c r="C32" s="11" t="s">
        <v>112</v>
      </c>
      <c r="D32" s="11" t="s">
        <v>224</v>
      </c>
      <c r="E32" s="11" t="s">
        <v>103</v>
      </c>
      <c r="F32" s="10" t="s">
        <v>113</v>
      </c>
      <c r="G32" s="9">
        <v>88.9</v>
      </c>
      <c r="H32" s="9">
        <v>800</v>
      </c>
      <c r="I32" s="12">
        <v>800</v>
      </c>
      <c r="J32" s="12">
        <v>160</v>
      </c>
      <c r="K32" s="13">
        <v>160</v>
      </c>
      <c r="L32" s="11" t="s">
        <v>53</v>
      </c>
      <c r="M32" s="11"/>
      <c r="N32" s="11"/>
      <c r="O32" s="11" t="s">
        <v>187</v>
      </c>
      <c r="P32" s="14"/>
    </row>
    <row r="33" spans="1:16" s="2" customFormat="1" ht="49.2" customHeight="1">
      <c r="A33" s="9">
        <v>24</v>
      </c>
      <c r="B33" s="10" t="s">
        <v>114</v>
      </c>
      <c r="C33" s="11" t="s">
        <v>202</v>
      </c>
      <c r="D33" s="11" t="s">
        <v>115</v>
      </c>
      <c r="E33" s="11" t="s">
        <v>116</v>
      </c>
      <c r="F33" s="10" t="s">
        <v>117</v>
      </c>
      <c r="G33" s="9">
        <v>86.8</v>
      </c>
      <c r="H33" s="9">
        <v>750</v>
      </c>
      <c r="I33" s="12">
        <v>750</v>
      </c>
      <c r="J33" s="12">
        <v>150</v>
      </c>
      <c r="K33" s="13">
        <v>150</v>
      </c>
      <c r="L33" s="11" t="s">
        <v>77</v>
      </c>
      <c r="M33" s="11"/>
      <c r="N33" s="11"/>
      <c r="O33" s="11" t="s">
        <v>187</v>
      </c>
      <c r="P33" s="14"/>
    </row>
    <row r="34" spans="1:16" s="2" customFormat="1" ht="49.2" customHeight="1">
      <c r="A34" s="9">
        <v>25</v>
      </c>
      <c r="B34" s="10" t="s">
        <v>118</v>
      </c>
      <c r="C34" s="11" t="s">
        <v>119</v>
      </c>
      <c r="D34" s="22" t="s">
        <v>231</v>
      </c>
      <c r="E34" s="11" t="s">
        <v>25</v>
      </c>
      <c r="F34" s="10" t="s">
        <v>120</v>
      </c>
      <c r="G34" s="9">
        <v>92</v>
      </c>
      <c r="H34" s="9">
        <v>640</v>
      </c>
      <c r="I34" s="12">
        <v>640</v>
      </c>
      <c r="J34" s="12">
        <v>160</v>
      </c>
      <c r="K34" s="13">
        <v>120</v>
      </c>
      <c r="L34" s="11" t="s">
        <v>27</v>
      </c>
      <c r="M34" s="11"/>
      <c r="N34" s="11"/>
      <c r="O34" s="11" t="s">
        <v>187</v>
      </c>
      <c r="P34" s="14"/>
    </row>
    <row r="35" spans="1:16" s="2" customFormat="1" ht="49.2" customHeight="1">
      <c r="A35" s="9">
        <v>26</v>
      </c>
      <c r="B35" s="10" t="s">
        <v>121</v>
      </c>
      <c r="C35" s="11" t="s">
        <v>122</v>
      </c>
      <c r="D35" s="11" t="s">
        <v>223</v>
      </c>
      <c r="E35" s="11" t="s">
        <v>123</v>
      </c>
      <c r="F35" s="10" t="s">
        <v>124</v>
      </c>
      <c r="G35" s="9">
        <v>74.7</v>
      </c>
      <c r="H35" s="9">
        <v>800</v>
      </c>
      <c r="I35" s="12">
        <v>800</v>
      </c>
      <c r="J35" s="12">
        <v>160</v>
      </c>
      <c r="K35" s="13">
        <v>160</v>
      </c>
      <c r="L35" s="11" t="s">
        <v>17</v>
      </c>
      <c r="M35" s="11"/>
      <c r="N35" s="11"/>
      <c r="O35" s="11" t="s">
        <v>187</v>
      </c>
      <c r="P35" s="14"/>
    </row>
    <row r="36" spans="1:16" s="2" customFormat="1" ht="49.2" customHeight="1">
      <c r="A36" s="9">
        <v>27</v>
      </c>
      <c r="B36" s="10" t="s">
        <v>125</v>
      </c>
      <c r="C36" s="11" t="s">
        <v>126</v>
      </c>
      <c r="D36" s="11" t="s">
        <v>221</v>
      </c>
      <c r="E36" s="11" t="s">
        <v>25</v>
      </c>
      <c r="F36" s="10" t="s">
        <v>127</v>
      </c>
      <c r="G36" s="9">
        <v>88</v>
      </c>
      <c r="H36" s="9">
        <v>450</v>
      </c>
      <c r="I36" s="12">
        <v>450</v>
      </c>
      <c r="J36" s="12">
        <v>90</v>
      </c>
      <c r="K36" s="13">
        <v>90</v>
      </c>
      <c r="L36" s="11" t="s">
        <v>27</v>
      </c>
      <c r="M36" s="11"/>
      <c r="N36" s="11"/>
      <c r="O36" s="11" t="s">
        <v>187</v>
      </c>
      <c r="P36" s="14"/>
    </row>
    <row r="37" spans="1:16" s="2" customFormat="1" ht="49.2" customHeight="1">
      <c r="A37" s="9">
        <v>28</v>
      </c>
      <c r="B37" s="10" t="s">
        <v>128</v>
      </c>
      <c r="C37" s="11" t="s">
        <v>129</v>
      </c>
      <c r="D37" s="22" t="s">
        <v>230</v>
      </c>
      <c r="E37" s="11" t="s">
        <v>228</v>
      </c>
      <c r="F37" s="10" t="s">
        <v>130</v>
      </c>
      <c r="G37" s="9">
        <v>81.8</v>
      </c>
      <c r="H37" s="9">
        <v>300</v>
      </c>
      <c r="I37" s="12">
        <v>300</v>
      </c>
      <c r="J37" s="12">
        <v>60</v>
      </c>
      <c r="K37" s="13">
        <v>60</v>
      </c>
      <c r="L37" s="11" t="s">
        <v>27</v>
      </c>
      <c r="M37" s="11"/>
      <c r="N37" s="11"/>
      <c r="O37" s="11" t="s">
        <v>187</v>
      </c>
      <c r="P37" s="14"/>
    </row>
    <row r="38" spans="1:16" s="2" customFormat="1" ht="49.2" customHeight="1">
      <c r="A38" s="9">
        <v>29</v>
      </c>
      <c r="B38" s="10" t="s">
        <v>131</v>
      </c>
      <c r="C38" s="11" t="s">
        <v>132</v>
      </c>
      <c r="D38" s="11" t="s">
        <v>220</v>
      </c>
      <c r="E38" s="11" t="s">
        <v>133</v>
      </c>
      <c r="F38" s="10" t="s">
        <v>134</v>
      </c>
      <c r="G38" s="9">
        <v>84.9</v>
      </c>
      <c r="H38" s="9">
        <v>250</v>
      </c>
      <c r="I38" s="12">
        <v>250</v>
      </c>
      <c r="J38" s="12">
        <v>50</v>
      </c>
      <c r="K38" s="13">
        <v>50</v>
      </c>
      <c r="L38" s="11" t="s">
        <v>53</v>
      </c>
      <c r="M38" s="11"/>
      <c r="N38" s="11"/>
      <c r="O38" s="11" t="s">
        <v>187</v>
      </c>
      <c r="P38" s="14"/>
    </row>
    <row r="39" spans="1:16" s="2" customFormat="1" ht="27.6" customHeight="1">
      <c r="A39" s="24" t="s">
        <v>201</v>
      </c>
      <c r="B39" s="24"/>
      <c r="C39" s="24"/>
      <c r="D39" s="11"/>
      <c r="E39" s="11"/>
      <c r="F39" s="10"/>
      <c r="G39" s="9"/>
      <c r="H39" s="9"/>
      <c r="I39" s="15">
        <f t="shared" ref="I39:K39" si="2">SUM(I29:I38)</f>
        <v>7530</v>
      </c>
      <c r="J39" s="15">
        <f t="shared" si="2"/>
        <v>1570</v>
      </c>
      <c r="K39" s="16">
        <f t="shared" si="2"/>
        <v>1490</v>
      </c>
      <c r="L39" s="11"/>
      <c r="M39" s="11"/>
      <c r="N39" s="11"/>
      <c r="O39" s="11"/>
      <c r="P39" s="14"/>
    </row>
    <row r="40" spans="1:16" s="5" customFormat="1" ht="30.6" customHeight="1">
      <c r="A40" s="25" t="s">
        <v>203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s="2" customFormat="1" ht="46.8" customHeight="1">
      <c r="A41" s="9">
        <v>30</v>
      </c>
      <c r="B41" s="10" t="s">
        <v>135</v>
      </c>
      <c r="C41" s="11" t="s">
        <v>205</v>
      </c>
      <c r="D41" s="11" t="s">
        <v>219</v>
      </c>
      <c r="E41" s="11" t="s">
        <v>136</v>
      </c>
      <c r="F41" s="10" t="s">
        <v>137</v>
      </c>
      <c r="G41" s="9">
        <v>91.2</v>
      </c>
      <c r="H41" s="9">
        <v>500</v>
      </c>
      <c r="I41" s="12">
        <v>500</v>
      </c>
      <c r="J41" s="12">
        <v>100</v>
      </c>
      <c r="K41" s="13">
        <v>100</v>
      </c>
      <c r="L41" s="11" t="s">
        <v>17</v>
      </c>
      <c r="M41" s="11"/>
      <c r="N41" s="11"/>
      <c r="O41" s="11" t="s">
        <v>187</v>
      </c>
      <c r="P41" s="14"/>
    </row>
    <row r="42" spans="1:16" s="2" customFormat="1" ht="46.8" customHeight="1">
      <c r="A42" s="9">
        <v>31</v>
      </c>
      <c r="B42" s="10" t="s">
        <v>138</v>
      </c>
      <c r="C42" s="11" t="s">
        <v>208</v>
      </c>
      <c r="D42" s="22" t="s">
        <v>229</v>
      </c>
      <c r="E42" s="11" t="s">
        <v>25</v>
      </c>
      <c r="F42" s="10" t="s">
        <v>139</v>
      </c>
      <c r="G42" s="9">
        <v>91.3</v>
      </c>
      <c r="H42" s="9">
        <v>500</v>
      </c>
      <c r="I42" s="12">
        <v>500</v>
      </c>
      <c r="J42" s="12">
        <v>100</v>
      </c>
      <c r="K42" s="13">
        <v>100</v>
      </c>
      <c r="L42" s="11" t="s">
        <v>27</v>
      </c>
      <c r="M42" s="11"/>
      <c r="N42" s="11"/>
      <c r="O42" s="11" t="s">
        <v>187</v>
      </c>
      <c r="P42" s="14"/>
    </row>
    <row r="43" spans="1:16" s="2" customFormat="1" ht="46.8" customHeight="1">
      <c r="A43" s="9">
        <v>32</v>
      </c>
      <c r="B43" s="10" t="s">
        <v>140</v>
      </c>
      <c r="C43" s="11" t="s">
        <v>141</v>
      </c>
      <c r="D43" s="22" t="s">
        <v>218</v>
      </c>
      <c r="E43" s="11" t="s">
        <v>142</v>
      </c>
      <c r="F43" s="10" t="s">
        <v>143</v>
      </c>
      <c r="G43" s="9">
        <v>88.9</v>
      </c>
      <c r="H43" s="9">
        <v>300</v>
      </c>
      <c r="I43" s="12">
        <v>300</v>
      </c>
      <c r="J43" s="12">
        <v>60</v>
      </c>
      <c r="K43" s="13">
        <v>60</v>
      </c>
      <c r="L43" s="11" t="s">
        <v>144</v>
      </c>
      <c r="M43" s="11"/>
      <c r="N43" s="11"/>
      <c r="O43" s="11" t="s">
        <v>187</v>
      </c>
      <c r="P43" s="14"/>
    </row>
    <row r="44" spans="1:16" s="2" customFormat="1" ht="46.8" customHeight="1">
      <c r="A44" s="9">
        <v>33</v>
      </c>
      <c r="B44" s="10" t="s">
        <v>145</v>
      </c>
      <c r="C44" s="11" t="s">
        <v>146</v>
      </c>
      <c r="D44" s="11" t="s">
        <v>217</v>
      </c>
      <c r="E44" s="11" t="s">
        <v>147</v>
      </c>
      <c r="F44" s="10" t="s">
        <v>148</v>
      </c>
      <c r="G44" s="9">
        <v>90.5</v>
      </c>
      <c r="H44" s="9">
        <v>300</v>
      </c>
      <c r="I44" s="12">
        <v>300</v>
      </c>
      <c r="J44" s="12">
        <v>60</v>
      </c>
      <c r="K44" s="13">
        <v>60</v>
      </c>
      <c r="L44" s="11" t="s">
        <v>144</v>
      </c>
      <c r="M44" s="11"/>
      <c r="N44" s="11"/>
      <c r="O44" s="11" t="s">
        <v>187</v>
      </c>
      <c r="P44" s="14"/>
    </row>
    <row r="45" spans="1:16" s="2" customFormat="1" ht="55.8" customHeight="1">
      <c r="A45" s="9">
        <v>34</v>
      </c>
      <c r="B45" s="10" t="s">
        <v>149</v>
      </c>
      <c r="C45" s="11" t="s">
        <v>150</v>
      </c>
      <c r="D45" s="11" t="s">
        <v>216</v>
      </c>
      <c r="E45" s="11" t="s">
        <v>151</v>
      </c>
      <c r="F45" s="10" t="s">
        <v>152</v>
      </c>
      <c r="G45" s="9">
        <v>87.8</v>
      </c>
      <c r="H45" s="9">
        <v>250</v>
      </c>
      <c r="I45" s="12">
        <v>250</v>
      </c>
      <c r="J45" s="12">
        <v>50</v>
      </c>
      <c r="K45" s="13">
        <v>50</v>
      </c>
      <c r="L45" s="11" t="s">
        <v>17</v>
      </c>
      <c r="M45" s="11"/>
      <c r="N45" s="11"/>
      <c r="O45" s="11" t="s">
        <v>189</v>
      </c>
      <c r="P45" s="14"/>
    </row>
    <row r="46" spans="1:16" s="2" customFormat="1" ht="26.4" customHeight="1">
      <c r="A46" s="24" t="s">
        <v>206</v>
      </c>
      <c r="B46" s="24"/>
      <c r="C46" s="24"/>
      <c r="D46" s="11"/>
      <c r="E46" s="11"/>
      <c r="F46" s="10"/>
      <c r="G46" s="9"/>
      <c r="H46" s="9"/>
      <c r="I46" s="15">
        <f t="shared" ref="I46:K46" si="3">SUM(I41:I45)</f>
        <v>1850</v>
      </c>
      <c r="J46" s="15">
        <f t="shared" si="3"/>
        <v>370</v>
      </c>
      <c r="K46" s="16">
        <f t="shared" si="3"/>
        <v>370</v>
      </c>
      <c r="L46" s="11"/>
      <c r="M46" s="11"/>
      <c r="N46" s="11"/>
      <c r="O46" s="11"/>
      <c r="P46" s="14"/>
    </row>
    <row r="47" spans="1:16" ht="26.4" customHeight="1">
      <c r="A47" s="24" t="s">
        <v>207</v>
      </c>
      <c r="B47" s="24"/>
      <c r="C47" s="24"/>
      <c r="D47" s="17"/>
      <c r="E47" s="17"/>
      <c r="F47" s="18"/>
      <c r="G47" s="18"/>
      <c r="H47" s="18"/>
      <c r="I47" s="19">
        <f>I46+I39+I27+I15</f>
        <v>27600</v>
      </c>
      <c r="J47" s="19">
        <f>J46+J39+J27+J15</f>
        <v>6000</v>
      </c>
      <c r="K47" s="20">
        <f>K46+K39+K27+K15</f>
        <v>5400</v>
      </c>
      <c r="L47" s="18"/>
      <c r="M47" s="18"/>
      <c r="N47" s="21"/>
      <c r="O47" s="21"/>
      <c r="P47" s="21"/>
    </row>
  </sheetData>
  <sheetProtection selectLockedCells="1"/>
  <sortState ref="A4:T37">
    <sortCondition ref="A4:A37"/>
  </sortState>
  <mergeCells count="11">
    <mergeCell ref="A46:C46"/>
    <mergeCell ref="A47:C47"/>
    <mergeCell ref="A40:P40"/>
    <mergeCell ref="A2:P2"/>
    <mergeCell ref="A3:P3"/>
    <mergeCell ref="A16:P16"/>
    <mergeCell ref="A5:P5"/>
    <mergeCell ref="A28:P28"/>
    <mergeCell ref="A15:C15"/>
    <mergeCell ref="A27:C27"/>
    <mergeCell ref="A39:C39"/>
  </mergeCells>
  <phoneticPr fontId="2" type="noConversion"/>
  <conditionalFormatting sqref="D16">
    <cfRule type="duplicateValues" dxfId="3" priority="4"/>
  </conditionalFormatting>
  <conditionalFormatting sqref="D5">
    <cfRule type="duplicateValues" dxfId="2" priority="3"/>
  </conditionalFormatting>
  <conditionalFormatting sqref="D28">
    <cfRule type="duplicateValues" dxfId="1" priority="2"/>
  </conditionalFormatting>
  <conditionalFormatting sqref="D40">
    <cfRule type="duplicateValues" dxfId="0" priority="1"/>
  </conditionalFormatting>
  <printOptions horizontalCentered="1"/>
  <pageMargins left="0.23622047244094491" right="0.23622047244094491" top="0.11811023622047245" bottom="7.874015748031496E-2" header="3.937007874015748E-2" footer="0.19685039370078741"/>
  <pageSetup paperSize="9" scale="75" orientation="landscape" r:id="rId1"/>
  <headerFooter scaleWithDoc="0" alignWithMargins="0"/>
  <ignoredErrors>
    <ignoredError sqref="I15:J15 I27:J27 I39:J39 I46:J46 K15 K27 K39 K4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'产业领域数据表（勿删）'!$A$2:$A$18</xm:f>
          </x14:formula1>
          <xm:sqref>M6:M15 M17:M27 M29:M39 M41:M46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E25" sqref="E25"/>
    </sheetView>
  </sheetViews>
  <sheetFormatPr defaultColWidth="9" defaultRowHeight="15.6"/>
  <cols>
    <col min="1" max="1" width="20.3984375" customWidth="1"/>
    <col min="2" max="3" width="18.8984375" customWidth="1"/>
  </cols>
  <sheetData>
    <row r="1" spans="1:3">
      <c r="A1" t="s">
        <v>153</v>
      </c>
      <c r="B1" t="s">
        <v>154</v>
      </c>
      <c r="C1" t="s">
        <v>155</v>
      </c>
    </row>
    <row r="2" spans="1:3">
      <c r="A2" t="s">
        <v>156</v>
      </c>
      <c r="B2" t="s">
        <v>157</v>
      </c>
      <c r="C2" t="s">
        <v>158</v>
      </c>
    </row>
    <row r="3" spans="1:3">
      <c r="A3" t="s">
        <v>159</v>
      </c>
      <c r="B3" t="s">
        <v>160</v>
      </c>
      <c r="C3" t="s">
        <v>161</v>
      </c>
    </row>
    <row r="4" spans="1:3">
      <c r="A4" t="s">
        <v>162</v>
      </c>
      <c r="B4" t="s">
        <v>163</v>
      </c>
      <c r="C4" t="s">
        <v>164</v>
      </c>
    </row>
    <row r="5" spans="1:3">
      <c r="A5" t="s">
        <v>165</v>
      </c>
      <c r="B5" t="s">
        <v>166</v>
      </c>
      <c r="C5" t="s">
        <v>167</v>
      </c>
    </row>
    <row r="6" spans="1:3">
      <c r="A6" t="s">
        <v>168</v>
      </c>
      <c r="B6" t="s">
        <v>169</v>
      </c>
      <c r="C6" t="s">
        <v>170</v>
      </c>
    </row>
    <row r="7" spans="1:3">
      <c r="A7" t="s">
        <v>171</v>
      </c>
      <c r="B7" t="s">
        <v>172</v>
      </c>
      <c r="C7" t="s">
        <v>173</v>
      </c>
    </row>
    <row r="8" spans="1:3">
      <c r="A8" t="s">
        <v>174</v>
      </c>
      <c r="B8" t="s">
        <v>175</v>
      </c>
      <c r="C8" t="s">
        <v>176</v>
      </c>
    </row>
    <row r="9" spans="1:3">
      <c r="A9" t="s">
        <v>177</v>
      </c>
      <c r="B9" t="s">
        <v>178</v>
      </c>
      <c r="C9" t="s">
        <v>179</v>
      </c>
    </row>
    <row r="10" spans="1:3">
      <c r="A10" t="s">
        <v>180</v>
      </c>
      <c r="B10" t="s">
        <v>181</v>
      </c>
      <c r="C10" t="s">
        <v>182</v>
      </c>
    </row>
    <row r="11" spans="1:3">
      <c r="A11" t="s">
        <v>183</v>
      </c>
      <c r="B11" t="s">
        <v>184</v>
      </c>
      <c r="C11" t="s">
        <v>185</v>
      </c>
    </row>
    <row r="12" spans="1:3">
      <c r="A12" t="s">
        <v>186</v>
      </c>
      <c r="C12" t="s">
        <v>187</v>
      </c>
    </row>
    <row r="13" spans="1:3">
      <c r="A13" t="s">
        <v>188</v>
      </c>
      <c r="C13" t="s">
        <v>189</v>
      </c>
    </row>
    <row r="14" spans="1:3">
      <c r="A14" t="s">
        <v>190</v>
      </c>
      <c r="C14" t="s">
        <v>191</v>
      </c>
    </row>
    <row r="15" spans="1:3">
      <c r="A15" t="s">
        <v>192</v>
      </c>
    </row>
    <row r="16" spans="1:3">
      <c r="A16" t="s">
        <v>193</v>
      </c>
    </row>
    <row r="17" spans="1:13">
      <c r="A17" t="s">
        <v>194</v>
      </c>
    </row>
    <row r="18" spans="1:13">
      <c r="A18" t="s">
        <v>195</v>
      </c>
    </row>
    <row r="19" spans="1:13">
      <c r="M19" t="s">
        <v>196</v>
      </c>
    </row>
  </sheetData>
  <phoneticPr fontId="2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Sheet2</vt:lpstr>
      <vt:lpstr>汇总表</vt:lpstr>
      <vt:lpstr>产业领域数据表（勿删）</vt:lpstr>
      <vt:lpstr>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聂炜玮</cp:lastModifiedBy>
  <cp:lastPrinted>2020-11-24T08:27:01Z</cp:lastPrinted>
  <dcterms:created xsi:type="dcterms:W3CDTF">2019-10-30T12:26:00Z</dcterms:created>
  <dcterms:modified xsi:type="dcterms:W3CDTF">2020-11-24T08:37:18Z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